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<sst xmlns="http://schemas.openxmlformats.org/spreadsheetml/2006/main" count="72" uniqueCount="61">
  <si>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t>采购询价单</t>
  </si>
  <si>
    <r>
      <rPr>
        <sz val="12"/>
        <rFont val="宋体"/>
        <charset val="134"/>
      </rPr>
      <t>尊敬的供应商：
    非常感谢对黄海森林公园建设的支持和信赖，因</t>
    </r>
    <r>
      <rPr>
        <u/>
        <sz val="12"/>
        <rFont val="宋体"/>
        <charset val="134"/>
      </rPr>
      <t xml:space="preserve"> 美居酒店停车场及重要地点监控安装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</si>
  <si>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</si>
  <si>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</si>
  <si>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</si>
  <si>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</si>
  <si>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</si>
  <si>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</si>
  <si>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</si>
  <si>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</si>
  <si>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</si>
  <si>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2023.12.15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</si>
  <si>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</si>
  <si>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</si>
  <si>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</si>
  <si>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</si>
  <si>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</si>
  <si>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</si>
  <si>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</si>
  <si>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</si>
  <si>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枪机</t>
  </si>
  <si>
    <t>大华牌超广角400万像数</t>
  </si>
  <si>
    <t>台</t>
  </si>
  <si>
    <t>大华牌400万像数</t>
  </si>
  <si>
    <t>半球</t>
  </si>
  <si>
    <t>套</t>
  </si>
  <si>
    <t>枪机支架</t>
  </si>
  <si>
    <t>通用型</t>
  </si>
  <si>
    <t>网络箱</t>
  </si>
  <si>
    <t>抱杆型</t>
  </si>
  <si>
    <t>硬盘</t>
  </si>
  <si>
    <t>希捷企业监控专用盘4T（海康定制）</t>
  </si>
  <si>
    <t>块</t>
  </si>
  <si>
    <t>服务器授权</t>
  </si>
  <si>
    <t>监控点位授权</t>
  </si>
  <si>
    <t>个</t>
  </si>
  <si>
    <t>交换机</t>
  </si>
  <si>
    <t>迅捷110wPOE供电8口</t>
  </si>
  <si>
    <t>网线</t>
  </si>
  <si>
    <t>东强HSYY-6</t>
  </si>
  <si>
    <t>箱</t>
  </si>
  <si>
    <t>电源线</t>
  </si>
  <si>
    <t>2*1.5平方</t>
  </si>
  <si>
    <t>米</t>
  </si>
  <si>
    <t>耗材</t>
  </si>
  <si>
    <t>管材及其他</t>
  </si>
  <si>
    <t>项</t>
  </si>
  <si>
    <t>施工费</t>
  </si>
  <si>
    <t>安装调试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</si>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</sst>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2" workbookViewId="0">
      <selection activeCell="G7" sqref="G7:G18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1</v>
      </c>
      <c r="F7" s="37" t="s">
        <v>22</v>
      </c>
      <c r="G7" s="36">
        <v>0</v>
      </c>
      <c r="H7" s="38">
        <f t="shared" ref="H7:H19" si="0">E7*G7</f>
        <v>0</v>
      </c>
      <c r="I7" s="39"/>
    </row>
    <row r="8" ht="31.5" customHeight="1" spans="1:9">
      <c r="A8" s="32">
        <v>2</v>
      </c>
      <c r="B8" s="33" t="s">
        <v>20</v>
      </c>
      <c r="C8" s="34" t="s">
        <v>23</v>
      </c>
      <c r="D8" s="35"/>
      <c r="E8" s="36">
        <v>30</v>
      </c>
      <c r="F8" s="37" t="s">
        <v>22</v>
      </c>
      <c r="G8" s="36">
        <v>0</v>
      </c>
      <c r="H8" s="38">
        <f t="shared" si="0"/>
        <v>0</v>
      </c>
      <c r="I8" s="39"/>
    </row>
    <row r="9" ht="31.5" customHeight="1" spans="1:9">
      <c r="A9" s="32">
        <v>3</v>
      </c>
      <c r="B9" s="33" t="s">
        <v>24</v>
      </c>
      <c r="C9" s="34" t="s">
        <v>23</v>
      </c>
      <c r="D9" s="35"/>
      <c r="E9" s="36">
        <v>16</v>
      </c>
      <c r="F9" s="37" t="s">
        <v>25</v>
      </c>
      <c r="G9" s="36">
        <v>0</v>
      </c>
      <c r="H9" s="38">
        <f t="shared" si="0"/>
        <v>0</v>
      </c>
      <c r="I9" s="39"/>
    </row>
    <row r="10" ht="38.7" customHeight="1" spans="1:9">
      <c r="A10" s="32">
        <v>4</v>
      </c>
      <c r="B10" s="33" t="s">
        <v>26</v>
      </c>
      <c r="C10" s="40" t="s">
        <v>27</v>
      </c>
      <c r="D10" s="41"/>
      <c r="E10" s="36">
        <v>30</v>
      </c>
      <c r="F10" s="37" t="s">
        <v>25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33" t="s">
        <v>28</v>
      </c>
      <c r="C11" s="34" t="s">
        <v>29</v>
      </c>
      <c r="D11" s="35"/>
      <c r="E11" s="36">
        <v>5</v>
      </c>
      <c r="F11" s="37" t="s">
        <v>25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42" t="s">
        <v>30</v>
      </c>
      <c r="C12" s="40" t="s">
        <v>31</v>
      </c>
      <c r="D12" s="41"/>
      <c r="E12" s="36">
        <v>3</v>
      </c>
      <c r="F12" s="37" t="s">
        <v>32</v>
      </c>
      <c r="G12" s="36">
        <v>0</v>
      </c>
      <c r="H12" s="38">
        <f t="shared" si="0"/>
        <v>0</v>
      </c>
      <c r="I12" s="39"/>
    </row>
    <row r="13" ht="31.5" customHeight="1" spans="1:9">
      <c r="A13" s="32">
        <v>7</v>
      </c>
      <c r="B13" s="33" t="s">
        <v>33</v>
      </c>
      <c r="C13" s="40" t="s">
        <v>34</v>
      </c>
      <c r="D13" s="41"/>
      <c r="E13" s="36">
        <v>50</v>
      </c>
      <c r="F13" s="37" t="s">
        <v>35</v>
      </c>
      <c r="G13" s="36">
        <v>0</v>
      </c>
      <c r="H13" s="38">
        <f t="shared" si="0"/>
        <v>0</v>
      </c>
      <c r="I13" s="39"/>
    </row>
    <row r="14" ht="31.5" customHeight="1" spans="1:9">
      <c r="A14" s="32">
        <v>8</v>
      </c>
      <c r="B14" s="33" t="s">
        <v>36</v>
      </c>
      <c r="C14" s="40" t="s">
        <v>37</v>
      </c>
      <c r="D14" s="41"/>
      <c r="E14" s="36">
        <v>13</v>
      </c>
      <c r="F14" s="37" t="s">
        <v>22</v>
      </c>
      <c r="G14" s="36">
        <v>0</v>
      </c>
      <c r="H14" s="38">
        <f t="shared" si="0"/>
        <v>0</v>
      </c>
      <c r="I14" s="39"/>
    </row>
    <row r="15" ht="31.5" customHeight="1" spans="1:9">
      <c r="A15" s="32">
        <v>9</v>
      </c>
      <c r="B15" s="33" t="s">
        <v>38</v>
      </c>
      <c r="C15" s="40" t="s">
        <v>39</v>
      </c>
      <c r="D15" s="41"/>
      <c r="E15" s="36">
        <v>4</v>
      </c>
      <c r="F15" s="37" t="s">
        <v>40</v>
      </c>
      <c r="G15" s="36">
        <v>0</v>
      </c>
      <c r="H15" s="38">
        <f t="shared" si="0"/>
        <v>0</v>
      </c>
      <c r="I15" s="39"/>
    </row>
    <row r="16" ht="31.5" customHeight="1" spans="1:9">
      <c r="A16" s="32">
        <v>10</v>
      </c>
      <c r="B16" s="33" t="s">
        <v>41</v>
      </c>
      <c r="C16" s="40" t="s">
        <v>42</v>
      </c>
      <c r="D16" s="41"/>
      <c r="E16" s="36">
        <v>100</v>
      </c>
      <c r="F16" s="37" t="s">
        <v>43</v>
      </c>
      <c r="G16" s="36">
        <v>0</v>
      </c>
      <c r="H16" s="38">
        <f t="shared" si="0"/>
        <v>0</v>
      </c>
      <c r="I16" s="39"/>
    </row>
    <row r="17" ht="31.5" customHeight="1" spans="1:9">
      <c r="A17" s="32">
        <v>11</v>
      </c>
      <c r="B17" s="33" t="s">
        <v>44</v>
      </c>
      <c r="C17" s="40" t="s">
        <v>45</v>
      </c>
      <c r="D17" s="41"/>
      <c r="E17" s="36">
        <v>1</v>
      </c>
      <c r="F17" s="37" t="s">
        <v>46</v>
      </c>
      <c r="G17" s="36">
        <v>0</v>
      </c>
      <c r="H17" s="38">
        <f t="shared" si="0"/>
        <v>0</v>
      </c>
      <c r="I17" s="39"/>
    </row>
    <row r="18" ht="31.5" customHeight="1" spans="1:9">
      <c r="A18" s="32">
        <v>12</v>
      </c>
      <c r="B18" s="33" t="s">
        <v>47</v>
      </c>
      <c r="C18" s="40" t="s">
        <v>48</v>
      </c>
      <c r="D18" s="41"/>
      <c r="E18" s="36">
        <v>1</v>
      </c>
      <c r="F18" s="37" t="s">
        <v>46</v>
      </c>
      <c r="G18" s="36">
        <v>0</v>
      </c>
      <c r="H18" s="38">
        <f t="shared" si="0"/>
        <v>0</v>
      </c>
      <c r="I18" s="39"/>
    </row>
    <row r="19" ht="19.5" customHeight="1" spans="1:9">
      <c r="A19" s="43" t="s">
        <v>49</v>
      </c>
      <c r="B19" s="44"/>
      <c r="C19" s="44"/>
      <c r="D19" s="44" t="str">
        <f>IF(G19=0,""&amp;IF(G19=0,"",IF((G19-ROUND(G19,0))=0,(TEXT(INT(G19),"[DBnum2]")&amp;"元整"),(TEXT(INT(G19),"[DBnum2]")&amp;"元")&amp;IF((RIGHT(G19,2)-RIGHT(G19,1))=0,"零",TEXT(ROUND((INT(((G19-INT(G19))*100)-RIGHT(G19,1))/10),0),"[dbnum2]")&amp;"角")&amp;IF((G19*10-INT(G19*10))=0,"",TEXT(ROUND(((G19*10-INT(G19*10))*10),0),"[dbnum2]")&amp;"分")&amp;"整")),""&amp;IF(G19=0,"",IF((G19-ROUND(G19,0))=0,(TEXT(INT(G19),"[DBnum2]")&amp;"元整"),(TEXT(INT(G19),"[DBnum2]")&amp;"元")&amp;IF((RIGHT(G19,2)-RIGHT(G19,1))=0,"零",TEXT(ROUND((INT(((G19-INT(G19))*100)-RIGHT(G19,1))/10),0),"[dbnum2]")&amp;"角")&amp;IF((G19*10-INT(G19*10))=0,"",TEXT(ROUND(((G19*10-INT(G19*10))*10),0),"[dbnum2]")&amp;"分"))))</f>
        <v/>
      </c>
      <c r="E19" s="44"/>
      <c r="F19" s="45" t="s">
        <v>50</v>
      </c>
      <c r="G19" s="46">
        <f>SUM(H7:H18)</f>
        <v>0</v>
      </c>
      <c r="H19" s="46"/>
      <c r="I19" s="47" t="s">
        <v>51</v>
      </c>
    </row>
    <row r="20" ht="6" customHeight="1" spans="1:9">
      <c r="A20" s="48"/>
      <c r="B20" s="49"/>
      <c r="C20" s="49"/>
      <c r="D20" s="49"/>
      <c r="E20" s="50"/>
      <c r="F20" s="50"/>
      <c r="G20" s="51"/>
      <c r="H20" s="51"/>
      <c r="I20" s="52"/>
    </row>
    <row r="21" ht="19.5" customHeight="1" spans="1:9">
      <c r="A21" s="53" t="s">
        <v>52</v>
      </c>
      <c r="B21" s="14"/>
      <c r="C21" s="18" t="s">
        <v>53</v>
      </c>
      <c r="D21" s="19"/>
      <c r="E21" s="17" t="s">
        <v>54</v>
      </c>
      <c r="F21" s="14"/>
      <c r="G21" s="15"/>
      <c r="H21" s="54"/>
      <c r="I21" s="55"/>
    </row>
    <row r="22" ht="37.95" customHeight="1" spans="1:9">
      <c r="A22" s="13" t="s">
        <v>55</v>
      </c>
      <c r="B22" s="14"/>
      <c r="C22" s="56" t="s">
        <v>56</v>
      </c>
      <c r="D22" s="56"/>
      <c r="E22" s="56"/>
      <c r="F22" s="56"/>
      <c r="G22" s="56"/>
      <c r="H22" s="56"/>
      <c r="I22" s="57"/>
    </row>
    <row r="23" ht="19.5" customHeight="1" spans="1:9">
      <c r="A23" s="58" t="s">
        <v>57</v>
      </c>
      <c r="B23" s="59"/>
      <c r="C23" s="59"/>
      <c r="D23" s="59"/>
      <c r="E23" s="59"/>
      <c r="F23" s="59"/>
      <c r="G23" s="59"/>
      <c r="H23" s="59"/>
      <c r="I23" s="60"/>
    </row>
    <row r="24" ht="31.5" customHeight="1" spans="1:9">
      <c r="A24" s="53" t="s">
        <v>4</v>
      </c>
      <c r="B24" s="14"/>
      <c r="C24" s="18"/>
      <c r="D24" s="19"/>
      <c r="E24" s="17" t="s">
        <v>6</v>
      </c>
      <c r="F24" s="14"/>
      <c r="G24" s="61"/>
      <c r="H24" s="62"/>
      <c r="I24" s="63"/>
    </row>
    <row r="25" ht="34.5" customHeight="1" spans="1:9">
      <c r="A25" s="53" t="s">
        <v>9</v>
      </c>
      <c r="B25" s="14"/>
      <c r="C25" s="18"/>
      <c r="D25" s="19"/>
      <c r="E25" s="17" t="s">
        <v>8</v>
      </c>
      <c r="F25" s="14"/>
      <c r="G25" s="18"/>
      <c r="H25" s="19"/>
      <c r="I25" s="20"/>
    </row>
    <row r="26" ht="29.25" customHeight="1" spans="1:9">
      <c r="A26" s="64" t="s">
        <v>58</v>
      </c>
      <c r="B26" s="65"/>
      <c r="C26" s="66"/>
      <c r="D26" s="67"/>
      <c r="E26" s="67"/>
      <c r="F26" s="67"/>
      <c r="G26" s="67"/>
      <c r="H26" s="67"/>
      <c r="I26" s="68"/>
    </row>
    <row r="27" ht="74.25" customHeight="1" spans="1:9">
      <c r="A27" s="69"/>
      <c r="B27" s="70"/>
      <c r="C27" s="71"/>
      <c r="D27" s="72" t="s">
        <v>59</v>
      </c>
      <c r="E27" s="73"/>
      <c r="F27" s="73"/>
      <c r="G27" s="72" t="s">
        <v>60</v>
      </c>
      <c r="H27" s="74"/>
      <c r="I27" s="75"/>
    </row>
    <row r="28" ht="4.5" customHeight="1" spans="1:9">
      <c r="A28"/>
      <c r="B28"/>
      <c r="C28" s="76"/>
      <c r="D28" s="76"/>
      <c r="E28" s="76"/>
      <c r="F28" s="76"/>
      <c r="G28" s="76"/>
      <c r="H28" s="76"/>
      <c r="I28" s="76"/>
    </row>
  </sheetData>
  <sheetProtection insertRows="0" deleteRows="0"/>
  <mergeCells count="50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9:C19"/>
    <mergeCell ref="D19:E19"/>
    <mergeCell ref="G19:H19"/>
    <mergeCell ref="G20:H20"/>
    <mergeCell ref="A21:B21"/>
    <mergeCell ref="E21:F21"/>
    <mergeCell ref="G21:I21"/>
    <mergeCell ref="A22:B22"/>
    <mergeCell ref="C22:I22"/>
    <mergeCell ref="A23:I23"/>
    <mergeCell ref="A24:B24"/>
    <mergeCell ref="C24:D24"/>
    <mergeCell ref="E24:F24"/>
    <mergeCell ref="G24:I24"/>
    <mergeCell ref="A25:B25"/>
    <mergeCell ref="C25:D25"/>
    <mergeCell ref="E25:F25"/>
    <mergeCell ref="G25:I25"/>
    <mergeCell ref="C26:I26"/>
    <mergeCell ref="E27:F27"/>
    <mergeCell ref="H27:I27"/>
    <mergeCell ref="C28:I28"/>
    <mergeCell ref="A26:B27"/>
  </mergeCells>
  <dataValidations count="1">
    <dataValidation type="date" operator="between" allowBlank="1" showInputMessage="1" showErrorMessage="1" errorTitle="超出输入范围" error="请输入2000年1月1日至2099年12月31日之间的日期。" sqref="H27">
      <formula1>36526</formula1>
      <formula2>73050</formula2>
    </dataValidation>
  </dataValidations>
  <pageMargins left="0.51" right="0.51" top="0.75" bottom="0.75" header="0.31" footer="0.31"/>
  <pageSetup paperSize="9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F3FA2A9D73C54C1CBA48DC927C3BB09B_13</vt:lpwstr>
  </property>
  <property fmtid="{D5CDD505-2E9C-101B-9397-08002B2CF9AE}" pid="4" name="CalculationRule">
    <vt:i4>0</vt:i4>
  </property>
</Properties>
</file>